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-01\Desktop\"/>
    </mc:Choice>
  </mc:AlternateContent>
  <xr:revisionPtr revIDLastSave="0" documentId="13_ncr:1_{8C618C4E-A7BF-41A7-A314-1A3486FA2345}" xr6:coauthVersionLast="47" xr6:coauthVersionMax="47" xr10:uidLastSave="{00000000-0000-0000-0000-000000000000}"/>
  <bookViews>
    <workbookView xWindow="-120" yWindow="-120" windowWidth="29040" windowHeight="15720" xr2:uid="{18E805B2-9FE0-4AEB-A9BE-4F56F22E5F91}"/>
  </bookViews>
  <sheets>
    <sheet name="EZEKUSAUN 1-5 " sheetId="1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1" l="1"/>
  <c r="C10" i="11"/>
  <c r="E9" i="11"/>
  <c r="C9" i="11"/>
  <c r="C8" i="11"/>
  <c r="F8" i="11" s="1"/>
  <c r="C7" i="11"/>
  <c r="F7" i="11" s="1"/>
  <c r="C6" i="11"/>
  <c r="F6" i="11" s="1"/>
  <c r="F10" i="11" l="1"/>
  <c r="E11" i="11"/>
  <c r="C11" i="11"/>
  <c r="F11" i="11" l="1"/>
</calcChain>
</file>

<file path=xl/sharedStrings.xml><?xml version="1.0" encoding="utf-8"?>
<sst xmlns="http://schemas.openxmlformats.org/spreadsheetml/2006/main" count="23" uniqueCount="23">
  <si>
    <t>Total Budget</t>
  </si>
  <si>
    <t>% Aktual</t>
  </si>
  <si>
    <t>Balansu</t>
  </si>
  <si>
    <t>Salários e Vencimentos</t>
  </si>
  <si>
    <t>Bens e Serviços Correntes</t>
  </si>
  <si>
    <t>Transferências Públicas</t>
  </si>
  <si>
    <t>Capital Menor</t>
  </si>
  <si>
    <t>Capital de Desenvolvimento</t>
  </si>
  <si>
    <t>Total</t>
  </si>
  <si>
    <t xml:space="preserve">prepara </t>
  </si>
  <si>
    <t>Lindalva A A De Jesus C Garcia</t>
  </si>
  <si>
    <t>Ofisial P.C.Orsamento</t>
  </si>
  <si>
    <t xml:space="preserve">Verifika </t>
  </si>
  <si>
    <t>Tomasia Gusmao</t>
  </si>
  <si>
    <t>Aprova</t>
  </si>
  <si>
    <t>Carlos Do Rosario Cabral</t>
  </si>
  <si>
    <t>Aktual</t>
  </si>
  <si>
    <t>Kategoria Orsamento</t>
  </si>
  <si>
    <t>No.</t>
  </si>
  <si>
    <t>CD Programa C. Orsamento</t>
  </si>
  <si>
    <t>Ratifikativu</t>
  </si>
  <si>
    <t>Director Finansas</t>
  </si>
  <si>
    <r>
      <t>RELATORIO EZECU</t>
    </r>
    <r>
      <rPr>
        <b/>
        <sz val="14"/>
        <rFont val="Calibri"/>
        <family val="2"/>
      </rPr>
      <t>ÇÃ</t>
    </r>
    <r>
      <rPr>
        <b/>
        <sz val="12"/>
        <rFont val="Arial"/>
        <family val="2"/>
      </rPr>
      <t>O ORSAMENTO JANEIRO-MAIO 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</si>
</sst>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sz val="11"/>
      <name val="Verdana"/>
      <family val="2"/>
    </font>
    <font>
      <sz val="12"/>
      <name val="Calibri"/>
      <family val="2"/>
      <scheme val="minor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43" fontId="5" fillId="0" borderId="0" xfId="0" applyNumberFormat="1" applyFont="1"/>
    <xf numFmtId="43" fontId="5" fillId="0" borderId="0" xfId="2" applyFont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0" fillId="4" borderId="1" xfId="0" applyNumberFormat="1" applyFont="1" applyFill="1" applyBorder="1" applyAlignment="1">
      <alignment horizontal="right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53340</xdr:rowOff>
    </xdr:from>
    <xdr:to>
      <xdr:col>8</xdr:col>
      <xdr:colOff>1059180</xdr:colOff>
      <xdr:row>2</xdr:row>
      <xdr:rowOff>845820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678598-33BA-478B-AEF5-06CD92690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53340"/>
          <a:ext cx="7917180" cy="1188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RELATORIO%20EZEKUSAUN/RELAQ%20JAN-ABRIL/ESEKUSAUN%2001%20Janeiro%20ate%2031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; 982,983 (Merkado)"/>
      <sheetName val="Programa; 980 (Social)"/>
      <sheetName val="Programa; 798 (SAS)"/>
      <sheetName val="Proggrama; 528,805 (Saude)"/>
      <sheetName val="Proggrama; 520,521,523 (Educac)"/>
      <sheetName val="Proggrama; 510 (Financas)"/>
      <sheetName val="Programa; 510 (Planeamento)"/>
      <sheetName val="Programa; 510 (Fiscalizasaun)"/>
      <sheetName val="Programa; 510 (RH)"/>
      <sheetName val="Programa; 510 (Logistik)"/>
      <sheetName val="Programa; 510 (Aprovisionament)"/>
      <sheetName val="Programa; 510 (ONG Sucu)"/>
      <sheetName val="Programa; 510 (Gabinete PAM)"/>
      <sheetName val="Programa; 392 (Cadastrais)"/>
      <sheetName val="Programa; 366 (Protesaun Sivil)"/>
      <sheetName val="Programa; 026 (Obras)"/>
      <sheetName val="Programa; A39 (Alimentar) "/>
      <sheetName val="Programa 025,A39 (Agrikultura)"/>
      <sheetName val="Programa; 025 (PDIM)"/>
      <sheetName val="Programa; 025 (PNDS)"/>
      <sheetName val="Programa; 025 (PA Manatuto)"/>
      <sheetName val="Programa; 025 (PA Laleia)"/>
      <sheetName val="Programa; 025 (PA Soibada)"/>
      <sheetName val="Programa; 025 (PA Barique)"/>
      <sheetName val="Programa; 025 (PA Laclo)"/>
      <sheetName val="Programa; 025 (PA Laclubar)"/>
      <sheetName val="Sumary Programa"/>
      <sheetName val="Sheet1"/>
      <sheetName val="00"/>
      <sheetName val="01"/>
      <sheetName val="02"/>
    </sheetNames>
    <sheetDataSet>
      <sheetData sheetId="0">
        <row r="26">
          <cell r="F26">
            <v>0</v>
          </cell>
        </row>
        <row r="28">
          <cell r="F28">
            <v>0</v>
          </cell>
        </row>
        <row r="29">
          <cell r="G29">
            <v>0</v>
          </cell>
        </row>
        <row r="30">
          <cell r="F30">
            <v>0</v>
          </cell>
          <cell r="G30">
            <v>0</v>
          </cell>
        </row>
      </sheetData>
      <sheetData sheetId="1">
        <row r="23">
          <cell r="F23">
            <v>0</v>
          </cell>
        </row>
        <row r="25">
          <cell r="F25">
            <v>0</v>
          </cell>
        </row>
        <row r="26">
          <cell r="G26">
            <v>0</v>
          </cell>
        </row>
        <row r="27">
          <cell r="F27">
            <v>0</v>
          </cell>
          <cell r="G27">
            <v>0</v>
          </cell>
        </row>
      </sheetData>
      <sheetData sheetId="2">
        <row r="29">
          <cell r="F29">
            <v>0</v>
          </cell>
        </row>
        <row r="31">
          <cell r="F31">
            <v>0</v>
          </cell>
        </row>
        <row r="32">
          <cell r="G32">
            <v>0</v>
          </cell>
        </row>
        <row r="33">
          <cell r="F33">
            <v>396926.9</v>
          </cell>
          <cell r="G33">
            <v>0</v>
          </cell>
        </row>
      </sheetData>
      <sheetData sheetId="3">
        <row r="34">
          <cell r="F34">
            <v>0</v>
          </cell>
        </row>
        <row r="36">
          <cell r="F36">
            <v>0</v>
          </cell>
        </row>
        <row r="37">
          <cell r="G37">
            <v>0</v>
          </cell>
        </row>
        <row r="38">
          <cell r="F38">
            <v>504000</v>
          </cell>
          <cell r="G38">
            <v>0</v>
          </cell>
        </row>
      </sheetData>
      <sheetData sheetId="4">
        <row r="44">
          <cell r="F44">
            <v>0</v>
          </cell>
        </row>
        <row r="46">
          <cell r="F46">
            <v>1059516</v>
          </cell>
        </row>
        <row r="47">
          <cell r="G47">
            <v>0</v>
          </cell>
        </row>
        <row r="48">
          <cell r="F48">
            <v>1449562.34</v>
          </cell>
          <cell r="G48">
            <v>0</v>
          </cell>
        </row>
      </sheetData>
      <sheetData sheetId="5">
        <row r="21">
          <cell r="F21">
            <v>0</v>
          </cell>
        </row>
        <row r="23">
          <cell r="F23">
            <v>0</v>
          </cell>
        </row>
        <row r="24">
          <cell r="G24">
            <v>0</v>
          </cell>
        </row>
        <row r="25">
          <cell r="F25">
            <v>0</v>
          </cell>
          <cell r="G25">
            <v>0</v>
          </cell>
        </row>
      </sheetData>
      <sheetData sheetId="6">
        <row r="20">
          <cell r="F20">
            <v>0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7">
        <row r="20">
          <cell r="F20">
            <v>0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8">
        <row r="20">
          <cell r="F20">
            <v>1850992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9">
        <row r="20">
          <cell r="F20">
            <v>0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10">
        <row r="20">
          <cell r="F20">
            <v>0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11">
        <row r="21">
          <cell r="F21">
            <v>0</v>
          </cell>
        </row>
        <row r="23">
          <cell r="F23">
            <v>1098216</v>
          </cell>
        </row>
        <row r="24">
          <cell r="G24">
            <v>0</v>
          </cell>
        </row>
        <row r="25">
          <cell r="F25">
            <v>0</v>
          </cell>
          <cell r="G25">
            <v>0</v>
          </cell>
        </row>
      </sheetData>
      <sheetData sheetId="12">
        <row r="20">
          <cell r="F20">
            <v>0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13">
        <row r="20">
          <cell r="F20">
            <v>0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14">
        <row r="21">
          <cell r="F21">
            <v>0</v>
          </cell>
        </row>
        <row r="23">
          <cell r="F23">
            <v>0</v>
          </cell>
        </row>
        <row r="24">
          <cell r="G24">
            <v>0</v>
          </cell>
        </row>
        <row r="25">
          <cell r="F25">
            <v>0</v>
          </cell>
          <cell r="G25">
            <v>0</v>
          </cell>
        </row>
      </sheetData>
      <sheetData sheetId="15">
        <row r="20">
          <cell r="F20">
            <v>0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16">
        <row r="22">
          <cell r="F22">
            <v>0</v>
          </cell>
        </row>
        <row r="24">
          <cell r="F24">
            <v>0</v>
          </cell>
        </row>
        <row r="25">
          <cell r="G25">
            <v>0</v>
          </cell>
        </row>
        <row r="26">
          <cell r="F26">
            <v>0</v>
          </cell>
          <cell r="G26">
            <v>0</v>
          </cell>
        </row>
      </sheetData>
      <sheetData sheetId="17">
        <row r="27">
          <cell r="F27">
            <v>0</v>
          </cell>
        </row>
        <row r="29">
          <cell r="F29">
            <v>0</v>
          </cell>
        </row>
        <row r="30">
          <cell r="G30">
            <v>0</v>
          </cell>
        </row>
        <row r="31">
          <cell r="F31">
            <v>299570.98</v>
          </cell>
          <cell r="G31">
            <v>0</v>
          </cell>
        </row>
      </sheetData>
      <sheetData sheetId="18">
        <row r="29">
          <cell r="F29">
            <v>0</v>
          </cell>
        </row>
        <row r="31">
          <cell r="F31">
            <v>0</v>
          </cell>
        </row>
        <row r="32">
          <cell r="G32">
            <v>0</v>
          </cell>
        </row>
        <row r="33">
          <cell r="F33">
            <v>411854.78</v>
          </cell>
          <cell r="G33">
            <v>0</v>
          </cell>
        </row>
      </sheetData>
      <sheetData sheetId="19">
        <row r="20">
          <cell r="F20">
            <v>0</v>
          </cell>
        </row>
        <row r="22">
          <cell r="F22">
            <v>1084839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20">
        <row r="20">
          <cell r="F20">
            <v>0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21">
        <row r="20">
          <cell r="F20">
            <v>0</v>
          </cell>
        </row>
        <row r="22">
          <cell r="F22">
            <v>0</v>
          </cell>
        </row>
        <row r="23">
          <cell r="G23">
            <v>0</v>
          </cell>
        </row>
        <row r="24">
          <cell r="F24">
            <v>0</v>
          </cell>
          <cell r="G24">
            <v>0</v>
          </cell>
        </row>
      </sheetData>
      <sheetData sheetId="22"/>
      <sheetData sheetId="23"/>
      <sheetData sheetId="24"/>
      <sheetData sheetId="25"/>
      <sheetData sheetId="26">
        <row r="25">
          <cell r="F25">
            <v>1270764</v>
          </cell>
        </row>
        <row r="27">
          <cell r="F27">
            <v>200000</v>
          </cell>
        </row>
      </sheetData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179B-13C8-43F4-8CE7-6170C261792F}">
  <sheetPr>
    <tabColor rgb="FF00B050"/>
  </sheetPr>
  <dimension ref="A1:AMR27"/>
  <sheetViews>
    <sheetView tabSelected="1" workbookViewId="0">
      <selection activeCell="O7" sqref="O7"/>
    </sheetView>
  </sheetViews>
  <sheetFormatPr defaultColWidth="9.140625" defaultRowHeight="15" x14ac:dyDescent="0.25"/>
  <cols>
    <col min="1" max="1" width="5.140625" style="1" bestFit="1" customWidth="1"/>
    <col min="2" max="2" width="33.5703125" style="1" customWidth="1"/>
    <col min="3" max="4" width="16.140625" style="1" customWidth="1"/>
    <col min="5" max="5" width="17.42578125" style="1" customWidth="1"/>
    <col min="6" max="6" width="16.85546875" style="1" customWidth="1"/>
    <col min="7" max="7" width="16.42578125" style="1" hidden="1" customWidth="1"/>
    <col min="8" max="8" width="17.140625" style="1" hidden="1" customWidth="1"/>
    <col min="9" max="9" width="16.7109375" style="1" customWidth="1"/>
    <col min="10" max="16384" width="9.140625" style="1"/>
  </cols>
  <sheetData>
    <row r="1" spans="1:1032" ht="15.75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1032" ht="15.75" customHeight="1" x14ac:dyDescent="0.25">
      <c r="A2" s="30"/>
      <c r="B2" s="31"/>
      <c r="C2" s="31"/>
      <c r="D2" s="31"/>
      <c r="E2" s="31"/>
      <c r="F2" s="31"/>
      <c r="G2" s="31"/>
      <c r="H2" s="31"/>
      <c r="I2" s="31"/>
    </row>
    <row r="3" spans="1:1032" s="5" customFormat="1" ht="68.45" customHeight="1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1032" s="5" customFormat="1" ht="23.45" customHeight="1" x14ac:dyDescent="0.3">
      <c r="A4" s="32" t="s">
        <v>22</v>
      </c>
      <c r="B4" s="32"/>
      <c r="C4" s="32"/>
      <c r="D4" s="32"/>
      <c r="E4" s="32"/>
      <c r="F4" s="32"/>
      <c r="G4" s="33"/>
      <c r="H4" s="33"/>
      <c r="I4" s="33"/>
    </row>
    <row r="5" spans="1:1032" s="11" customFormat="1" ht="15.75" x14ac:dyDescent="0.25">
      <c r="A5" s="20" t="s">
        <v>18</v>
      </c>
      <c r="B5" s="20" t="s">
        <v>17</v>
      </c>
      <c r="C5" s="20" t="s">
        <v>0</v>
      </c>
      <c r="D5" s="20" t="s">
        <v>20</v>
      </c>
      <c r="E5" s="20" t="s">
        <v>16</v>
      </c>
      <c r="F5" s="21" t="s">
        <v>1</v>
      </c>
      <c r="G5" s="23"/>
      <c r="H5" s="23"/>
      <c r="I5" s="20" t="s">
        <v>2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</row>
    <row r="6" spans="1:1032" s="5" customFormat="1" ht="15.75" x14ac:dyDescent="0.25">
      <c r="A6" s="4">
        <v>1</v>
      </c>
      <c r="B6" s="10" t="s">
        <v>3</v>
      </c>
      <c r="C6" s="6">
        <f>'[1]Proggrama; 510 (Financas)'!F21+'[1]Proggrama; 528,805 (Saude)'!F34+'[1]Proggrama; 520,521,523 (Educac)'!F44+'[1]Programa 025,A39 (Agrikultura)'!F27+'[1]Programa; 026 (Obras)'!F20+'[1]Programa; 798 (SAS)'!F29+'[1]Programa; 982,983 (Merkado)'!F26+'[1]Programa; 392 (Cadastrais)'!F20+'[1]Programa; 366 (Protesaun Sivil)'!F21+'[1]Programa; A39 (Alimentar) '!F22+'[1]Programa; 980 (Social)'!F23+'[1]Programa; 025 (PDIM)'!F29+'[1]Programa; 510 (Planeamento)'!F20+'[1]Programa; 510 (Fiscalizasaun)'!F20+'[1]Programa; 510 (RH)'!F20+'[1]Programa; 510 (Logistik)'!F20+'[1]Programa; 025 (PNDS)'!F20+'[1]Programa; 510 (Aprovisionament)'!F20+'[1]Programa; 510 (ONG Sucu)'!F21+'[1]Programa; 510 (Gabinete PAM)'!F20+'[1]Programa; 025 (PA Manatuto)'!F20+'[1]Programa; 025 (PA Laleia)'!F20</f>
        <v>1850992</v>
      </c>
      <c r="D6" s="6"/>
      <c r="E6" s="15">
        <v>982855.3</v>
      </c>
      <c r="F6" s="7">
        <f>E6/C6</f>
        <v>0.53098841053878143</v>
      </c>
      <c r="G6" s="17"/>
      <c r="H6" s="17"/>
      <c r="I6" s="22">
        <v>868136.7</v>
      </c>
    </row>
    <row r="7" spans="1:1032" s="5" customFormat="1" ht="15.75" x14ac:dyDescent="0.25">
      <c r="A7" s="4">
        <v>2</v>
      </c>
      <c r="B7" s="10" t="s">
        <v>4</v>
      </c>
      <c r="C7" s="6">
        <f>'[1]Sumary Programa'!F25</f>
        <v>1270764</v>
      </c>
      <c r="D7" s="6">
        <v>2000</v>
      </c>
      <c r="E7" s="15">
        <v>242862</v>
      </c>
      <c r="F7" s="7">
        <f>E7/C7</f>
        <v>0.19111495132062287</v>
      </c>
      <c r="G7" s="17"/>
      <c r="H7" s="17"/>
      <c r="I7" s="22">
        <v>1025902</v>
      </c>
    </row>
    <row r="8" spans="1:1032" s="5" customFormat="1" ht="15.75" x14ac:dyDescent="0.25">
      <c r="A8" s="4">
        <v>3</v>
      </c>
      <c r="B8" s="10" t="s">
        <v>5</v>
      </c>
      <c r="C8" s="6">
        <f>'[1]Proggrama; 510 (Financas)'!F23+'[1]Proggrama; 528,805 (Saude)'!F36+'[1]Proggrama; 520,521,523 (Educac)'!F46+'[1]Programa 025,A39 (Agrikultura)'!F29+'[1]Programa; 026 (Obras)'!F22+'[1]Programa; 798 (SAS)'!F31+'[1]Programa; 982,983 (Merkado)'!F28+'[1]Programa; 392 (Cadastrais)'!F22+'[1]Programa; 366 (Protesaun Sivil)'!F23+'[1]Programa; A39 (Alimentar) '!F24+'[1]Programa; 980 (Social)'!F25+'[1]Programa; 025 (PDIM)'!F31+'[1]Programa; 510 (Planeamento)'!F22+'[1]Programa; 510 (Fiscalizasaun)'!F22+'[1]Programa; 510 (RH)'!F22+'[1]Programa; 510 (Logistik)'!F22+'[1]Programa; 025 (PNDS)'!F22+'[1]Programa; 510 (Aprovisionament)'!F22+'[1]Programa; 510 (ONG Sucu)'!F23+'[1]Programa; 510 (Gabinete PAM)'!F22+'[1]Programa; 025 (PA Manatuto)'!F22+'[1]Programa; 025 (PA Laleia)'!F22</f>
        <v>3242571</v>
      </c>
      <c r="D8" s="6"/>
      <c r="E8" s="16">
        <v>1221506.27</v>
      </c>
      <c r="F8" s="7">
        <f>E8/C8</f>
        <v>0.3767091823124305</v>
      </c>
      <c r="G8" s="17"/>
      <c r="H8" s="17"/>
      <c r="I8" s="22">
        <v>2021064.73</v>
      </c>
    </row>
    <row r="9" spans="1:1032" s="5" customFormat="1" ht="15.75" x14ac:dyDescent="0.25">
      <c r="A9" s="4">
        <v>4</v>
      </c>
      <c r="B9" s="10" t="s">
        <v>6</v>
      </c>
      <c r="C9" s="6">
        <f>'[1]Sumary Programa'!F27</f>
        <v>200000</v>
      </c>
      <c r="D9" s="6"/>
      <c r="E9" s="6">
        <f>'[1]Proggrama; 510 (Financas)'!G24+'[1]Proggrama; 528,805 (Saude)'!G37+'[1]Proggrama; 520,521,523 (Educac)'!G47+'[1]Programa 025,A39 (Agrikultura)'!G30+'[1]Programa; 026 (Obras)'!G23+'[1]Programa; 798 (SAS)'!G32+'[1]Programa; 982,983 (Merkado)'!G29+'[1]Programa; 392 (Cadastrais)'!G23+'[1]Programa; 366 (Protesaun Sivil)'!G24+'[1]Programa; A39 (Alimentar) '!G25+'[1]Programa; 980 (Social)'!G26+'[1]Programa; 025 (PDIM)'!G32+'[1]Programa; 510 (Planeamento)'!G23+'[1]Programa; 510 (Fiscalizasaun)'!G23+'[1]Programa; 510 (RH)'!G23+'[1]Programa; 510 (Logistik)'!G23+'[1]Programa; 025 (PNDS)'!G23+'[1]Programa; 510 (Aprovisionament)'!G23+'[1]Programa; 510 (ONG Sucu)'!G24+'[1]Programa; 510 (Gabinete PAM)'!G23+'[1]Programa; 025 (PA Manatuto)'!G23+'[1]Programa; 025 (PA Laleia)'!G23</f>
        <v>0</v>
      </c>
      <c r="F9" s="7">
        <v>0</v>
      </c>
      <c r="G9" s="17"/>
      <c r="H9" s="17"/>
      <c r="I9" s="22">
        <v>200000</v>
      </c>
    </row>
    <row r="10" spans="1:1032" s="5" customFormat="1" ht="15.75" x14ac:dyDescent="0.25">
      <c r="A10" s="4">
        <v>5</v>
      </c>
      <c r="B10" s="10" t="s">
        <v>7</v>
      </c>
      <c r="C10" s="6">
        <f>'[1]Proggrama; 510 (Financas)'!F25+'[1]Proggrama; 528,805 (Saude)'!F38+'[1]Proggrama; 520,521,523 (Educac)'!F48+'[1]Programa 025,A39 (Agrikultura)'!F31+'[1]Programa; 026 (Obras)'!F24+'[1]Programa; 798 (SAS)'!F33+'[1]Programa; 982,983 (Merkado)'!F30+'[1]Programa; 392 (Cadastrais)'!F24+'[1]Programa; 366 (Protesaun Sivil)'!F25+'[1]Programa; A39 (Alimentar) '!F26+'[1]Programa; 980 (Social)'!F27+'[1]Programa; 025 (PDIM)'!F33+'[1]Programa; 510 (Planeamento)'!F24+'[1]Programa; 510 (Fiscalizasaun)'!F24+'[1]Programa; 510 (RH)'!F24+'[1]Programa; 510 (Logistik)'!F24+'[1]Programa; 025 (PNDS)'!F24+'[1]Programa; 510 (Aprovisionament)'!F24+'[1]Programa; 510 (ONG Sucu)'!F25+'[1]Programa; 510 (Gabinete PAM)'!F24+'[1]Programa; 025 (PA Manatuto)'!F24+'[1]Programa; 025 (PA Laleia)'!F24</f>
        <v>3061915</v>
      </c>
      <c r="D10" s="6"/>
      <c r="E10" s="6">
        <f>'[1]Proggrama; 510 (Financas)'!G25+'[1]Proggrama; 528,805 (Saude)'!G38+'[1]Proggrama; 520,521,523 (Educac)'!G48+'[1]Programa 025,A39 (Agrikultura)'!G31+'[1]Programa; 026 (Obras)'!G24+'[1]Programa; 798 (SAS)'!G33+'[1]Programa; 982,983 (Merkado)'!G30+'[1]Programa; 392 (Cadastrais)'!G24+'[1]Programa; 366 (Protesaun Sivil)'!G25+'[1]Programa; A39 (Alimentar) '!G26+'[1]Programa; 980 (Social)'!G27+'[1]Programa; 025 (PDIM)'!G33+'[1]Programa; 510 (Planeamento)'!G24+'[1]Programa; 510 (Fiscalizasaun)'!G24+'[1]Programa; 510 (RH)'!G24+'[1]Programa; 510 (Logistik)'!G24+'[1]Programa; 025 (PNDS)'!G24+'[1]Programa; 510 (Aprovisionament)'!G24+'[1]Programa; 510 (ONG Sucu)'!G25+'[1]Programa; 510 (Gabinete PAM)'!G24+'[1]Programa; 025 (PA Manatuto)'!G24+'[1]Programa; 025 (PA Laleia)'!G24</f>
        <v>0</v>
      </c>
      <c r="F10" s="7">
        <f>E10/C10</f>
        <v>0</v>
      </c>
      <c r="G10" s="17"/>
      <c r="H10" s="17"/>
      <c r="I10" s="22">
        <v>3061915</v>
      </c>
    </row>
    <row r="11" spans="1:1032" s="5" customFormat="1" ht="15.75" x14ac:dyDescent="0.25">
      <c r="A11" s="34" t="s">
        <v>8</v>
      </c>
      <c r="B11" s="34"/>
      <c r="C11" s="8">
        <f>SUM(C6:C10)</f>
        <v>9626242</v>
      </c>
      <c r="D11" s="8">
        <v>2000</v>
      </c>
      <c r="E11" s="8">
        <f>SUM(E6:E10)</f>
        <v>2447223.5700000003</v>
      </c>
      <c r="F11" s="9">
        <f>E11/C11</f>
        <v>0.25422418946043535</v>
      </c>
      <c r="G11" s="17"/>
      <c r="H11" s="17"/>
      <c r="I11" s="18">
        <v>7177018.4299999997</v>
      </c>
    </row>
    <row r="12" spans="1:1032" s="5" customFormat="1" x14ac:dyDescent="0.25"/>
    <row r="13" spans="1:1032" s="5" customFormat="1" x14ac:dyDescent="0.25">
      <c r="B13" s="24" t="s">
        <v>9</v>
      </c>
      <c r="C13" s="24"/>
      <c r="D13" s="26" t="s">
        <v>12</v>
      </c>
      <c r="E13" s="26"/>
      <c r="F13" s="26" t="s">
        <v>14</v>
      </c>
      <c r="G13" s="26"/>
      <c r="H13" s="26"/>
      <c r="I13" s="26"/>
      <c r="J13" s="19"/>
      <c r="K13" s="19"/>
    </row>
    <row r="14" spans="1:1032" s="5" customForma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032" s="5" customFormat="1" ht="15.75" x14ac:dyDescent="0.25">
      <c r="B15" s="25" t="s">
        <v>10</v>
      </c>
      <c r="C15" s="14"/>
      <c r="D15" s="27" t="s">
        <v>13</v>
      </c>
      <c r="E15" s="27"/>
      <c r="F15" s="27" t="s">
        <v>15</v>
      </c>
      <c r="G15" s="27"/>
      <c r="H15" s="27"/>
      <c r="I15" s="27"/>
      <c r="J15" s="14"/>
      <c r="K15" s="14"/>
      <c r="L15" s="13"/>
    </row>
    <row r="16" spans="1:1032" s="13" customFormat="1" ht="15.75" x14ac:dyDescent="0.25">
      <c r="B16" s="19" t="s">
        <v>11</v>
      </c>
      <c r="C16" s="19"/>
      <c r="D16" s="28" t="s">
        <v>19</v>
      </c>
      <c r="E16" s="28"/>
      <c r="F16" s="28" t="s">
        <v>21</v>
      </c>
      <c r="G16" s="28"/>
      <c r="H16" s="28"/>
      <c r="I16" s="28"/>
      <c r="J16" s="19"/>
      <c r="K16" s="19"/>
      <c r="L16" s="5"/>
    </row>
    <row r="17" spans="2:9" s="5" customFormat="1" x14ac:dyDescent="0.25">
      <c r="B17" s="19"/>
      <c r="C17" s="19"/>
      <c r="D17" s="19"/>
      <c r="E17" s="28"/>
      <c r="F17" s="28"/>
      <c r="G17" s="19"/>
      <c r="H17" s="19"/>
      <c r="I17" s="19"/>
    </row>
    <row r="18" spans="2:9" s="5" customFormat="1" x14ac:dyDescent="0.25">
      <c r="B18" s="19"/>
      <c r="C18" s="19"/>
      <c r="D18" s="19"/>
      <c r="E18" s="19"/>
      <c r="F18" s="19"/>
      <c r="G18" s="19"/>
      <c r="H18" s="19"/>
      <c r="I18" s="19"/>
    </row>
    <row r="19" spans="2:9" x14ac:dyDescent="0.25">
      <c r="F19" s="2"/>
    </row>
    <row r="27" spans="2:9" x14ac:dyDescent="0.25">
      <c r="F27" s="3"/>
    </row>
  </sheetData>
  <mergeCells count="11">
    <mergeCell ref="F13:I13"/>
    <mergeCell ref="F15:I15"/>
    <mergeCell ref="F16:I16"/>
    <mergeCell ref="E17:F17"/>
    <mergeCell ref="A1:I1"/>
    <mergeCell ref="A2:I3"/>
    <mergeCell ref="A4:I4"/>
    <mergeCell ref="A11:B11"/>
    <mergeCell ref="D13:E13"/>
    <mergeCell ref="D15:E15"/>
    <mergeCell ref="D16:E16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EZEKUSAUN 1-5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HP-01</cp:lastModifiedBy>
  <cp:lastPrinted>2026-05-22T05:51:39Z</cp:lastPrinted>
  <dcterms:created xsi:type="dcterms:W3CDTF">2026-04-15T12:22:19Z</dcterms:created>
  <dcterms:modified xsi:type="dcterms:W3CDTF">2026-06-22T07:45:17Z</dcterms:modified>
</cp:coreProperties>
</file>